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SNSOPP2014" sheetId="1" r:id="rId1"/>
  </sheets>
  <calcPr calcId="125725"/>
</workbook>
</file>

<file path=xl/calcChain.xml><?xml version="1.0" encoding="utf-8"?>
<calcChain xmlns="http://schemas.openxmlformats.org/spreadsheetml/2006/main">
  <c r="L4" i="1"/>
  <c r="L5"/>
  <c r="L2"/>
  <c r="L8"/>
  <c r="L7"/>
  <c r="L6"/>
  <c r="L3"/>
  <c r="L10"/>
  <c r="L9"/>
</calcChain>
</file>

<file path=xl/sharedStrings.xml><?xml version="1.0" encoding="utf-8"?>
<sst xmlns="http://schemas.openxmlformats.org/spreadsheetml/2006/main" count="15" uniqueCount="15">
  <si>
    <t>rejting</t>
  </si>
  <si>
    <t>Total</t>
  </si>
  <si>
    <t>Nikolić T. - Bošnjak</t>
  </si>
  <si>
    <t>Stokuća M. – Stokuća A.</t>
  </si>
  <si>
    <t xml:space="preserve">Miljković – Medić </t>
  </si>
  <si>
    <t>Zoranović - Trnavac</t>
  </si>
  <si>
    <t>Dendić - Šarić</t>
  </si>
  <si>
    <t>Opačić - Perić</t>
  </si>
  <si>
    <t>Nikolić Đ. - Miškov</t>
  </si>
  <si>
    <t>Etinski - Jovanović Du.</t>
  </si>
  <si>
    <t>Mitić - Vojvodić</t>
  </si>
  <si>
    <t>Legenda:</t>
  </si>
  <si>
    <t>zamena</t>
  </si>
  <si>
    <t>brisanje</t>
  </si>
  <si>
    <t>obrisana zamena</t>
  </si>
</sst>
</file>

<file path=xl/styles.xml><?xml version="1.0" encoding="utf-8"?>
<styleSheet xmlns="http://schemas.openxmlformats.org/spreadsheetml/2006/main">
  <fonts count="30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2"/>
      <color rgb="FF969696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FFFF00"/>
      <name val="Arial"/>
      <family val="2"/>
    </font>
    <font>
      <sz val="12"/>
      <color theme="0"/>
      <name val="Verdana"/>
      <family val="2"/>
    </font>
    <font>
      <sz val="12"/>
      <color theme="1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80808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medium">
        <color indexed="64"/>
      </left>
      <right style="thin">
        <color indexed="64"/>
      </right>
      <top style="thin">
        <color rgb="FF808080"/>
      </top>
      <bottom style="medium">
        <color indexed="64"/>
      </bottom>
      <diagonal/>
    </border>
    <border>
      <left/>
      <right/>
      <top style="thin">
        <color rgb="FF808080"/>
      </top>
      <bottom style="medium">
        <color indexed="64"/>
      </bottom>
      <diagonal/>
    </border>
    <border>
      <left/>
      <right style="thin">
        <color indexed="64"/>
      </right>
      <top style="thin">
        <color rgb="FF80808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18" fillId="0" borderId="0" xfId="0" applyFont="1"/>
    <xf numFmtId="0" fontId="19" fillId="0" borderId="0" xfId="0" applyFont="1"/>
    <xf numFmtId="0" fontId="19" fillId="0" borderId="10" xfId="0" applyFont="1" applyBorder="1"/>
    <xf numFmtId="0" fontId="19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1" fontId="21" fillId="0" borderId="12" xfId="0" applyNumberFormat="1" applyFont="1" applyBorder="1"/>
    <xf numFmtId="2" fontId="22" fillId="0" borderId="15" xfId="0" applyNumberFormat="1" applyFont="1" applyBorder="1"/>
    <xf numFmtId="2" fontId="22" fillId="0" borderId="13" xfId="0" applyNumberFormat="1" applyFont="1" applyBorder="1"/>
    <xf numFmtId="2" fontId="21" fillId="0" borderId="16" xfId="0" applyNumberFormat="1" applyFont="1" applyBorder="1"/>
    <xf numFmtId="1" fontId="21" fillId="0" borderId="17" xfId="0" applyNumberFormat="1" applyFont="1" applyBorder="1"/>
    <xf numFmtId="2" fontId="22" fillId="0" borderId="18" xfId="0" applyNumberFormat="1" applyFont="1" applyBorder="1"/>
    <xf numFmtId="2" fontId="22" fillId="0" borderId="19" xfId="0" applyNumberFormat="1" applyFont="1" applyBorder="1"/>
    <xf numFmtId="2" fontId="22" fillId="0" borderId="20" xfId="0" applyNumberFormat="1" applyFont="1" applyBorder="1"/>
    <xf numFmtId="0" fontId="23" fillId="0" borderId="21" xfId="0" applyFont="1" applyBorder="1"/>
    <xf numFmtId="0" fontId="22" fillId="0" borderId="22" xfId="0" applyFont="1" applyBorder="1"/>
    <xf numFmtId="1" fontId="21" fillId="0" borderId="23" xfId="0" applyNumberFormat="1" applyFont="1" applyBorder="1"/>
    <xf numFmtId="0" fontId="22" fillId="0" borderId="24" xfId="0" applyFont="1" applyBorder="1"/>
    <xf numFmtId="0" fontId="23" fillId="0" borderId="25" xfId="0" applyFont="1" applyBorder="1"/>
    <xf numFmtId="2" fontId="22" fillId="0" borderId="26" xfId="0" applyNumberFormat="1" applyFont="1" applyBorder="1"/>
    <xf numFmtId="2" fontId="21" fillId="0" borderId="0" xfId="0" applyNumberFormat="1" applyFont="1"/>
    <xf numFmtId="0" fontId="24" fillId="0" borderId="0" xfId="0" applyFont="1"/>
    <xf numFmtId="2" fontId="25" fillId="33" borderId="27" xfId="0" applyNumberFormat="1" applyFont="1" applyFill="1" applyBorder="1"/>
    <xf numFmtId="0" fontId="26" fillId="34" borderId="0" xfId="0" applyFont="1" applyFill="1" applyAlignment="1">
      <alignment horizontal="center"/>
    </xf>
    <xf numFmtId="0" fontId="22" fillId="0" borderId="14" xfId="0" applyFont="1" applyBorder="1"/>
    <xf numFmtId="0" fontId="23" fillId="0" borderId="28" xfId="0" applyFont="1" applyBorder="1"/>
    <xf numFmtId="2" fontId="22" fillId="0" borderId="29" xfId="0" applyNumberFormat="1" applyFont="1" applyBorder="1"/>
    <xf numFmtId="2" fontId="22" fillId="0" borderId="30" xfId="0" applyNumberFormat="1" applyFont="1" applyBorder="1"/>
    <xf numFmtId="2" fontId="21" fillId="0" borderId="31" xfId="0" applyNumberFormat="1" applyFont="1" applyBorder="1"/>
    <xf numFmtId="2" fontId="28" fillId="35" borderId="20" xfId="0" applyNumberFormat="1" applyFont="1" applyFill="1" applyBorder="1"/>
    <xf numFmtId="2" fontId="22" fillId="36" borderId="18" xfId="0" applyNumberFormat="1" applyFont="1" applyFill="1" applyBorder="1"/>
    <xf numFmtId="2" fontId="28" fillId="35" borderId="13" xfId="0" applyNumberFormat="1" applyFont="1" applyFill="1" applyBorder="1"/>
    <xf numFmtId="0" fontId="27" fillId="34" borderId="0" xfId="0" applyFont="1" applyFill="1"/>
    <xf numFmtId="2" fontId="29" fillId="37" borderId="20" xfId="0" applyNumberFormat="1" applyFont="1" applyFill="1" applyBorder="1"/>
    <xf numFmtId="2" fontId="22" fillId="36" borderId="26" xfId="0" applyNumberFormat="1" applyFont="1" applyFill="1" applyBorder="1"/>
    <xf numFmtId="2" fontId="28" fillId="35" borderId="14" xfId="0" applyNumberFormat="1" applyFont="1" applyFill="1" applyBorder="1"/>
    <xf numFmtId="2" fontId="28" fillId="35" borderId="19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showGridLines="0" tabSelected="1" workbookViewId="0">
      <selection activeCell="J20" sqref="J20"/>
    </sheetView>
  </sheetViews>
  <sheetFormatPr defaultRowHeight="15"/>
  <cols>
    <col min="1" max="1" width="5.7109375" customWidth="1"/>
    <col min="2" max="2" width="36.42578125" customWidth="1"/>
    <col min="3" max="3" width="7.5703125" customWidth="1"/>
    <col min="4" max="11" width="8" customWidth="1"/>
    <col min="12" max="12" width="10.5703125" customWidth="1"/>
    <col min="13" max="13" width="9.140625" customWidth="1"/>
  </cols>
  <sheetData>
    <row r="1" spans="1:13" ht="13.5" customHeight="1" thickBot="1">
      <c r="A1" s="1"/>
      <c r="B1" s="2"/>
      <c r="C1" s="3" t="s">
        <v>0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3" t="s">
        <v>1</v>
      </c>
      <c r="M1" s="1"/>
    </row>
    <row r="2" spans="1:13" ht="15.75" customHeight="1" thickBot="1">
      <c r="A2" s="5">
        <v>1</v>
      </c>
      <c r="B2" s="23" t="s">
        <v>4</v>
      </c>
      <c r="C2" s="24">
        <v>178</v>
      </c>
      <c r="D2" s="34">
        <v>42</v>
      </c>
      <c r="E2" s="6">
        <v>61.5</v>
      </c>
      <c r="F2" s="7">
        <v>58.75</v>
      </c>
      <c r="G2" s="30">
        <v>51.25</v>
      </c>
      <c r="H2" s="7">
        <v>58.33</v>
      </c>
      <c r="I2" s="7">
        <v>65.83</v>
      </c>
      <c r="J2" s="7">
        <v>59.49</v>
      </c>
      <c r="K2" s="7"/>
      <c r="L2" s="8">
        <f>(SUM(E2:K2)-MIN(E2:K2))/(COUNT(E2:K2)-1)</f>
        <v>60.779999999999994</v>
      </c>
      <c r="M2" s="1"/>
    </row>
    <row r="3" spans="1:13" ht="15.75" customHeight="1" thickBot="1">
      <c r="A3" s="9">
        <v>2</v>
      </c>
      <c r="B3" s="14" t="s">
        <v>2</v>
      </c>
      <c r="C3" s="13">
        <v>230</v>
      </c>
      <c r="D3" s="10">
        <v>57.92</v>
      </c>
      <c r="E3" s="11">
        <v>65</v>
      </c>
      <c r="F3" s="12">
        <v>58.75</v>
      </c>
      <c r="G3" s="12"/>
      <c r="H3" s="32">
        <v>46.67</v>
      </c>
      <c r="I3" s="12">
        <v>59.17</v>
      </c>
      <c r="J3" s="28">
        <v>39.86</v>
      </c>
      <c r="K3" s="12"/>
      <c r="L3" s="8">
        <f>(SUM(D3:K3)-MIN(D3:K3))/(COUNT(D3:K3)-1)</f>
        <v>57.50200000000001</v>
      </c>
      <c r="M3" s="1"/>
    </row>
    <row r="4" spans="1:13" ht="15.75" customHeight="1" thickBot="1">
      <c r="A4" s="9">
        <v>3</v>
      </c>
      <c r="B4" s="14" t="s">
        <v>6</v>
      </c>
      <c r="C4" s="13">
        <v>199</v>
      </c>
      <c r="D4" s="12">
        <v>57</v>
      </c>
      <c r="E4" s="12">
        <v>59</v>
      </c>
      <c r="F4" s="28">
        <v>40</v>
      </c>
      <c r="G4" s="12">
        <v>58</v>
      </c>
      <c r="H4" s="12">
        <v>51.39</v>
      </c>
      <c r="I4" s="28">
        <v>40.42</v>
      </c>
      <c r="J4" s="12">
        <v>57.18</v>
      </c>
      <c r="K4" s="12"/>
      <c r="L4" s="8">
        <f>(SUM(D4:K4)-MIN(D4:K4)-I4)/(COUNT(D4:K4)-2)</f>
        <v>56.513999999999996</v>
      </c>
      <c r="M4" s="1"/>
    </row>
    <row r="5" spans="1:13" ht="15.75" customHeight="1" thickBot="1">
      <c r="A5" s="9">
        <v>4</v>
      </c>
      <c r="B5" s="14" t="s">
        <v>5</v>
      </c>
      <c r="C5" s="13">
        <v>116</v>
      </c>
      <c r="D5" s="28">
        <v>47.5</v>
      </c>
      <c r="E5" s="12">
        <v>52</v>
      </c>
      <c r="F5" s="12">
        <v>57.5</v>
      </c>
      <c r="G5" s="28">
        <v>49</v>
      </c>
      <c r="H5" s="12">
        <v>60.56</v>
      </c>
      <c r="I5" s="12">
        <v>49.58</v>
      </c>
      <c r="J5" s="12">
        <v>55.56</v>
      </c>
      <c r="K5" s="12"/>
      <c r="L5" s="8">
        <f>(SUM(E5:K5)-MIN(E5:K5))/(COUNT(E5:K5)-1)</f>
        <v>55.04</v>
      </c>
      <c r="M5" s="1"/>
    </row>
    <row r="6" spans="1:13" ht="15.75" customHeight="1" thickBot="1">
      <c r="A6" s="9">
        <v>5</v>
      </c>
      <c r="B6" s="14" t="s">
        <v>8</v>
      </c>
      <c r="C6" s="13">
        <v>116</v>
      </c>
      <c r="D6" s="10">
        <v>56.25</v>
      </c>
      <c r="E6" s="35">
        <v>40</v>
      </c>
      <c r="F6" s="12">
        <v>56.25</v>
      </c>
      <c r="G6" s="12">
        <v>55.83</v>
      </c>
      <c r="H6" s="12"/>
      <c r="I6" s="12">
        <v>52.5</v>
      </c>
      <c r="J6" s="12">
        <v>42.08</v>
      </c>
      <c r="K6" s="12"/>
      <c r="L6" s="8">
        <f>(SUM(D6:K6)-MIN(D6:K6))/(COUNT(D6:K6)-1)</f>
        <v>52.581999999999994</v>
      </c>
      <c r="M6" s="1"/>
    </row>
    <row r="7" spans="1:13" ht="15.75" customHeight="1" thickBot="1">
      <c r="A7" s="9">
        <v>6</v>
      </c>
      <c r="B7" s="14" t="s">
        <v>3</v>
      </c>
      <c r="C7" s="13">
        <v>184</v>
      </c>
      <c r="D7" s="10"/>
      <c r="E7" s="11">
        <v>61</v>
      </c>
      <c r="F7" s="12">
        <v>51.67</v>
      </c>
      <c r="G7" s="32">
        <v>48</v>
      </c>
      <c r="H7" s="12">
        <v>49.44</v>
      </c>
      <c r="I7" s="12">
        <v>49.17</v>
      </c>
      <c r="J7" s="28">
        <v>42.59</v>
      </c>
      <c r="K7" s="12"/>
      <c r="L7" s="8">
        <f>(SUM(D7:K7)-MIN(D7:K7))/(COUNT(D7:K7)-1)</f>
        <v>51.855999999999995</v>
      </c>
      <c r="M7" s="1"/>
    </row>
    <row r="8" spans="1:13" ht="15.75" customHeight="1" thickBot="1">
      <c r="A8" s="9">
        <v>7</v>
      </c>
      <c r="B8" s="14" t="s">
        <v>7</v>
      </c>
      <c r="C8" s="13">
        <v>103</v>
      </c>
      <c r="D8" s="10">
        <v>55</v>
      </c>
      <c r="E8" s="11"/>
      <c r="F8" s="12">
        <v>48.33</v>
      </c>
      <c r="G8" s="28">
        <v>42.5</v>
      </c>
      <c r="H8" s="12">
        <v>51.39</v>
      </c>
      <c r="I8" s="12">
        <v>43.75</v>
      </c>
      <c r="J8" s="12">
        <v>59.72</v>
      </c>
      <c r="K8" s="12"/>
      <c r="L8" s="8">
        <f>(SUM(D8:K8)-MIN(D8:K8))/(COUNT(D8:K8)-1)</f>
        <v>51.637999999999991</v>
      </c>
      <c r="M8" s="1"/>
    </row>
    <row r="9" spans="1:13" ht="15.75" customHeight="1" thickBot="1">
      <c r="A9" s="9">
        <v>8</v>
      </c>
      <c r="B9" s="14" t="s">
        <v>9</v>
      </c>
      <c r="C9" s="13">
        <v>162</v>
      </c>
      <c r="D9" s="29">
        <v>65.83</v>
      </c>
      <c r="E9" s="11">
        <v>43.5</v>
      </c>
      <c r="F9" s="12">
        <v>48.33</v>
      </c>
      <c r="G9" s="12">
        <v>45</v>
      </c>
      <c r="H9" s="12"/>
      <c r="I9" s="12"/>
      <c r="J9" s="12">
        <v>49.07</v>
      </c>
      <c r="K9" s="12"/>
      <c r="L9" s="8">
        <f>SUM(D9:K9)/COUNT(D9:K9)</f>
        <v>50.345999999999997</v>
      </c>
      <c r="M9" s="1"/>
    </row>
    <row r="10" spans="1:13" ht="15.75" customHeight="1" thickBot="1">
      <c r="A10" s="15">
        <v>9</v>
      </c>
      <c r="B10" s="16" t="s">
        <v>10</v>
      </c>
      <c r="C10" s="17">
        <v>109</v>
      </c>
      <c r="D10" s="25"/>
      <c r="E10" s="26">
        <v>39.5</v>
      </c>
      <c r="F10" s="18"/>
      <c r="G10" s="18">
        <v>53.75</v>
      </c>
      <c r="H10" s="18">
        <v>49.31</v>
      </c>
      <c r="I10" s="18">
        <v>39.17</v>
      </c>
      <c r="J10" s="33">
        <v>44.44</v>
      </c>
      <c r="K10" s="18"/>
      <c r="L10" s="27">
        <f>SUM(D10:K10)/COUNT(D10:K10)</f>
        <v>45.234000000000002</v>
      </c>
      <c r="M10" s="1"/>
    </row>
    <row r="11" spans="1:13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9"/>
      <c r="M11" s="1"/>
    </row>
    <row r="12" spans="1:13" s="20" customFormat="1" ht="15" customHeight="1">
      <c r="B12" s="20" t="s">
        <v>11</v>
      </c>
      <c r="C12" s="21" t="s">
        <v>12</v>
      </c>
      <c r="E12" s="22" t="s">
        <v>13</v>
      </c>
      <c r="F12" s="1"/>
      <c r="G12" s="31" t="s">
        <v>14</v>
      </c>
      <c r="H12" s="31"/>
      <c r="I12" s="1"/>
      <c r="J12" s="1"/>
    </row>
  </sheetData>
  <sortState ref="B2:L10">
    <sortCondition descending="1" ref="L2:L10"/>
  </sortState>
  <mergeCells count="1">
    <mergeCell ref="G12:H12"/>
  </mergeCells>
  <pageMargins left="0.74803149606299213" right="0.74803149606299213" top="0.98425196850393704" bottom="0.98425196850393704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SNSOPP2014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CSNM</cp:lastModifiedBy>
  <cp:lastPrinted>2014-11-19T18:15:47Z</cp:lastPrinted>
  <dcterms:created xsi:type="dcterms:W3CDTF">2014-12-14T15:42:50Z</dcterms:created>
  <dcterms:modified xsi:type="dcterms:W3CDTF">2014-12-05T12:08:29Z</dcterms:modified>
</cp:coreProperties>
</file>